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3250" windowHeight="12840" activeTab="0"/>
  </bookViews>
  <sheets>
    <sheet name="IV_bővítés" sheetId="1" r:id="rId1"/>
  </sheets>
  <definedNames>
    <definedName name="_xlnm.Print_Area" localSheetId="0">'IV_bővítés'!$A$1:$I$49</definedName>
  </definedNames>
  <calcPr fullCalcOnLoad="1"/>
</workbook>
</file>

<file path=xl/sharedStrings.xml><?xml version="1.0" encoding="utf-8"?>
<sst xmlns="http://schemas.openxmlformats.org/spreadsheetml/2006/main" count="125" uniqueCount="102">
  <si>
    <t>Tétel sorszáma</t>
  </si>
  <si>
    <t>Tétel megnevezése</t>
  </si>
  <si>
    <t>Me.e.</t>
  </si>
  <si>
    <t>Mennyiség</t>
  </si>
  <si>
    <t>Anyag egységár</t>
  </si>
  <si>
    <t>Díj egységár</t>
  </si>
  <si>
    <t>Anyag összesen</t>
  </si>
  <si>
    <t>Díj összesen</t>
  </si>
  <si>
    <t>Anyag + Díj összesen</t>
  </si>
  <si>
    <t>1.</t>
  </si>
  <si>
    <t>2.</t>
  </si>
  <si>
    <t>db</t>
  </si>
  <si>
    <r>
      <t>m</t>
    </r>
    <r>
      <rPr>
        <vertAlign val="superscript"/>
        <sz val="11"/>
        <color indexed="8"/>
        <rFont val="Arial"/>
        <family val="2"/>
      </rPr>
      <t>3</t>
    </r>
  </si>
  <si>
    <t>1.1</t>
  </si>
  <si>
    <t>1.2</t>
  </si>
  <si>
    <t>1.3</t>
  </si>
  <si>
    <t>1.4</t>
  </si>
  <si>
    <t>1.5</t>
  </si>
  <si>
    <t>2.1</t>
  </si>
  <si>
    <t>2.3</t>
  </si>
  <si>
    <t>2.5</t>
  </si>
  <si>
    <r>
      <t>m</t>
    </r>
    <r>
      <rPr>
        <vertAlign val="superscript"/>
        <sz val="11"/>
        <color indexed="8"/>
        <rFont val="Arial"/>
        <family val="2"/>
      </rPr>
      <t>2</t>
    </r>
  </si>
  <si>
    <t>Százhalombatta Hulladéklerakó</t>
  </si>
  <si>
    <t>Földmunka</t>
  </si>
  <si>
    <t>Lerakótér</t>
  </si>
  <si>
    <t>Mindösszesen:</t>
  </si>
  <si>
    <t>Mennyiség kiírás - Árazatlan költségvetés</t>
  </si>
  <si>
    <t>Területrendezés</t>
  </si>
  <si>
    <t>Egyéb tételek</t>
  </si>
  <si>
    <t>Tenderterv</t>
  </si>
  <si>
    <t>2.2</t>
  </si>
  <si>
    <t>2.4</t>
  </si>
  <si>
    <t>2.6</t>
  </si>
  <si>
    <t>Megjegyzés 2: A tervben nevesített anyagok-, termékek-, típusok-, berendezések vagy technológiák a beruházás céljának-, jellegének-, teljesítményének vagy kapacitásának a meghatározása érdekében történt. A kivitelezéskor azokkal egyenértékűek is alkalmazhatók.</t>
  </si>
  <si>
    <t>Felvonulás</t>
  </si>
  <si>
    <t>Levonulás</t>
  </si>
  <si>
    <t>Próbaüzem</t>
  </si>
  <si>
    <t>alkalom</t>
  </si>
  <si>
    <t>Megvalósulási tervek készítése, üzembehelyezési eljárások lefolytatása</t>
  </si>
  <si>
    <t>Rekultiváció a felhagyott teületen</t>
  </si>
  <si>
    <t>Terepelőkészítő munka. Az építési területen deponált sitt, földanyag átszállítása a korábbi inerthulladék lerakóra ill. a zöldhulladék átszállítása a komposzttelepre (kb. 300 m) Becslés!</t>
  </si>
  <si>
    <t>m2</t>
  </si>
  <si>
    <t>Előkészítő munkák</t>
  </si>
  <si>
    <r>
      <t>Geotextília védőréteg (400 g/m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), a 2. ütem alsó síkjának szigetelési rétegrendjében (nettó felület, a vágási hulladékok, befogások hozzáadandók!)</t>
    </r>
  </si>
  <si>
    <r>
      <t>50 cm osztályozott kavics szivárgó réteg (k&gt;10</t>
    </r>
    <r>
      <rPr>
        <vertAlign val="superscript"/>
        <sz val="11"/>
        <color indexed="8"/>
        <rFont val="Arial"/>
        <family val="2"/>
      </rPr>
      <t xml:space="preserve">-3 </t>
    </r>
    <r>
      <rPr>
        <sz val="11"/>
        <color indexed="8"/>
        <rFont val="Arial"/>
        <family val="2"/>
      </rPr>
      <t>m/s), a 2. ütem alsó síkjának szigetelési rétegrendjében</t>
    </r>
  </si>
  <si>
    <t>Geoelektromos monitoring rendszer a HDPE fólia folytonosságának vizsgálatára, a 2. ütemben</t>
  </si>
  <si>
    <r>
      <t>50 cm tömörített ásványi szigetelés (k&lt;5x10</t>
    </r>
    <r>
      <rPr>
        <vertAlign val="superscript"/>
        <sz val="11"/>
        <color indexed="8"/>
        <rFont val="Arial"/>
        <family val="2"/>
      </rPr>
      <t>-10</t>
    </r>
    <r>
      <rPr>
        <sz val="11"/>
        <color indexed="8"/>
        <rFont val="Arial"/>
        <family val="2"/>
      </rPr>
      <t xml:space="preserve"> m/s) a 2. ütem szigetelési rétegrendjében</t>
    </r>
  </si>
  <si>
    <t>fm</t>
  </si>
  <si>
    <t>IV. kazetta bővítése 2. ütem</t>
  </si>
  <si>
    <t>Töltés építése a lerakótér 2. ütemének kialakításához (1:2 rézsűhajlással max. 3 m magasságig, 3 m koronaszélességgel), rézsűképzéssel, 25 cm rétegenként tömörítve</t>
  </si>
  <si>
    <t>6.1</t>
  </si>
  <si>
    <t>20 cm vastag CKT alapréteg</t>
  </si>
  <si>
    <t>20 cm vastag homokos kavics ágyazat</t>
  </si>
  <si>
    <t>Belső közlekedő út</t>
  </si>
  <si>
    <t>Szikkasztó árkok kialakítása a lerakótér  2. üteme körül, terv szerint keresztmetszettel</t>
  </si>
  <si>
    <t>3.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</si>
  <si>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</si>
  <si>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</si>
  <si>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</si>
  <si>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</si>
  <si>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</si>
  <si>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</si>
  <si>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</si>
  <si>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</si>
  <si>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</si>
  <si>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</si>
  <si>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</si>
  <si>
    <t>5.1</t>
  </si>
  <si>
    <t>6</t>
  </si>
  <si>
    <t>7.</t>
  </si>
  <si>
    <t>7.1</t>
  </si>
  <si>
    <t>Az 1. ütemű kazettában lerakott hulladék áthalmozása az É-i oldali rézsű szabaddá tételéhez. Áthalmozás esetleg többször is, organizációs elképzeléstől függően, Üzemeltetővel egyeztetve</t>
  </si>
  <si>
    <r>
      <t xml:space="preserve">Megjegyzés: a sárga cellák kitöltése után a táblázat </t>
    </r>
    <r>
      <rPr>
        <sz val="11"/>
        <rFont val="Arial"/>
        <family val="2"/>
      </rPr>
      <t>összesíti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>a tételeket</t>
    </r>
  </si>
  <si>
    <t>m3</t>
  </si>
  <si>
    <t>Töltés építése az erdősáv területén a csurgalékvíz medence déli oldalán 0-1,5 m magasságig, 12 m talpszélességben, 1:2-es rézsűhajlással, a kitermelt földanyagból, 25 cm-enkénti rétegekben tömörítve</t>
  </si>
  <si>
    <t>10 cm vastag újrahasznosított építési zúzalék</t>
  </si>
  <si>
    <t>4.1.1</t>
  </si>
  <si>
    <t>4.1.2</t>
  </si>
  <si>
    <t>4.1.3</t>
  </si>
  <si>
    <t>5</t>
  </si>
  <si>
    <t>7.2</t>
  </si>
  <si>
    <t>7.3</t>
  </si>
  <si>
    <t>7.4</t>
  </si>
  <si>
    <t>A földmunka során kiszoruló földmennyiség átszállítása és terítése  a  Franciskapuszta út másik oldalán található régi inert lerakón (kb. 300m szállítási távolság)</t>
  </si>
  <si>
    <t>Lehajtó rámpa építése a lerakótérbe kb. 8 %-os lejtéssel, kitermelt földanyagból</t>
  </si>
  <si>
    <t>töltés</t>
  </si>
  <si>
    <t>bevágás</t>
  </si>
  <si>
    <r>
      <t>Geotextília védőréteg (1200 g/m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), a 2. ütem alsó síkjának szigetelési rétegrendjében + a lehajtó rámpa alatt (nettó felület, az átfedések hozzáadandók!)</t>
    </r>
  </si>
  <si>
    <t>Használt gumiabroncs leterhelés a 2. ütem kialakításánál az aljzaton és a rézsűkön, részben az elbontottakból. Szemcsés anyaggal kitöltve. Anyagköltséggel nem kalkulálunk.</t>
  </si>
  <si>
    <r>
      <t>1 réteg bentonitos szigetelő lemez (k&lt;5x10</t>
    </r>
    <r>
      <rPr>
        <vertAlign val="superscript"/>
        <sz val="11"/>
        <color indexed="8"/>
        <rFont val="Arial"/>
        <family val="2"/>
      </rPr>
      <t>-11</t>
    </r>
    <r>
      <rPr>
        <sz val="11"/>
        <color indexed="8"/>
        <rFont val="Arial"/>
        <family val="2"/>
      </rPr>
      <t xml:space="preserve"> m/s) a 2. ütem oldalrézsű szigetelésének kialakításánál + a lehajtó rámpa alatt (nettó felület, az átfedések, befogások hozzáadandók!)</t>
    </r>
  </si>
  <si>
    <t>Az É-i oldali rézsűn teljes szigetelési rétegrendjének elbontása, (HDPE-lemez, geofizikai monitoring, bentonitos lemez), a bontott anyag elhelyezése a lerakón (lerakási költséggel és járulékkal nem számolzunk)</t>
  </si>
  <si>
    <r>
      <t>Területrendezés, humuszterítés a szorítótöltés külső oldalán és a szikkasztó árkok felületén (</t>
    </r>
    <r>
      <rPr>
        <sz val="11"/>
        <color indexed="8"/>
        <rFont val="Arial"/>
        <family val="2"/>
      </rPr>
      <t xml:space="preserve"> 10 cm vastagságban</t>
    </r>
    <r>
      <rPr>
        <sz val="11"/>
        <color indexed="8"/>
        <rFont val="Arial"/>
        <family val="2"/>
      </rPr>
      <t>)</t>
    </r>
  </si>
  <si>
    <r>
      <t xml:space="preserve">Belső közlekedő út </t>
    </r>
    <r>
      <rPr>
        <sz val="11"/>
        <rFont val="Arial"/>
        <family val="2"/>
      </rPr>
      <t xml:space="preserve">(4 x 20 </t>
    </r>
    <r>
      <rPr>
        <sz val="11"/>
        <color indexed="8"/>
        <rFont val="Arial"/>
        <family val="2"/>
      </rPr>
      <t>m</t>
    </r>
    <r>
      <rPr>
        <sz val="11"/>
        <color indexed="8"/>
        <rFont val="Arial"/>
        <family val="2"/>
      </rPr>
      <t>) építése vonatkozó rétegrendi kialakítással</t>
    </r>
  </si>
  <si>
    <t>3.10</t>
  </si>
  <si>
    <t>Humuszleszedés a 2. ütemet és a kiszolgálási környezetet érintő területen (0,3 ha) 30 cm előirányzott vastagságban, majd humusz deponálása helyben</t>
  </si>
  <si>
    <t>Az É-i oldali rézsűn elhelyezett gumiabroncsok (és a benne levő szemcsés anyag) kiszedése, átmeneti deponálása</t>
  </si>
  <si>
    <t>A geofizikai monitoring-rendszer működőképességének helyreállítása az 1. kazettánál</t>
  </si>
  <si>
    <r>
      <t>m</t>
    </r>
    <r>
      <rPr>
        <vertAlign val="superscript"/>
        <sz val="11"/>
        <color indexed="8"/>
        <rFont val="Arial"/>
        <family val="2"/>
      </rPr>
      <t>2</t>
    </r>
  </si>
  <si>
    <t>2,5 mm HDPE fólia a lerakótér 2. ütemének szigetelésére + a lehajtó rámpa alatt  (nettó felület, a befogások hozzáadandók!)</t>
  </si>
  <si>
    <t>40-50 cm homokos kavics réteg a lehajtó rámpában</t>
  </si>
  <si>
    <t>Lehajtó rámpa ágyazatán vasbeton útpálya elemek elhelyezése, min. 11 tonna tengelyterhelésre, beszerzéssel, szállítással, elhelyezéssel</t>
  </si>
  <si>
    <t>Bevágás építése a lerakótér 2. ütemének kialakításához 1:2 rézsűhajlással max. 8 m mélységig. Tükrökészítéssel. Felhasználás részben helyben (ld. 2.4. és 2.5.tétel, ill. rekultivációs célra, ld. 6. tétel)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</si>
</sst>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#,##0.00\ &quot;Ft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3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2" fontId="44" fillId="33" borderId="10" xfId="0" applyNumberFormat="1" applyFont="1" applyFill="1" applyBorder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 vertical="center"/>
    </xf>
    <xf numFmtId="164" fontId="44" fillId="0" borderId="10" xfId="0" applyNumberFormat="1" applyFont="1" applyBorder="1" applyAlignment="1">
      <alignment vertical="center"/>
    </xf>
    <xf numFmtId="164" fontId="44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justify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4" fillId="33" borderId="10" xfId="0" applyFont="1" applyFill="1" applyBorder="1" applyAlignment="1">
      <alignment vertical="center"/>
    </xf>
    <xf numFmtId="164" fontId="44" fillId="34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164" fontId="4" fillId="34" borderId="10" xfId="0" applyNumberFormat="1" applyFont="1" applyFill="1" applyBorder="1" applyAlignment="1">
      <alignment vertical="center"/>
    </xf>
    <xf numFmtId="17" fontId="0" fillId="0" borderId="0" xfId="0" applyNumberFormat="1" applyAlignment="1">
      <alignment vertical="center"/>
    </xf>
    <xf numFmtId="0" fontId="4" fillId="33" borderId="10" xfId="0" applyFont="1" applyFill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0" fontId="44" fillId="0" borderId="10" xfId="0" applyFont="1" applyFill="1" applyBorder="1" applyAlignment="1">
      <alignment horizontal="right" vertical="center" wrapText="1"/>
    </xf>
    <xf numFmtId="49" fontId="44" fillId="0" borderId="10" xfId="0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right" vertical="center"/>
    </xf>
    <xf numFmtId="0" fontId="46" fillId="0" borderId="13" xfId="0" applyFont="1" applyBorder="1" applyAlignment="1">
      <alignment horizontal="right" vertical="center"/>
    </xf>
    <xf numFmtId="0" fontId="46" fillId="0" borderId="14" xfId="0" applyFont="1" applyBorder="1" applyAlignment="1">
      <alignment horizontal="right" vertical="center"/>
    </xf>
    <xf numFmtId="0" fontId="44" fillId="0" borderId="15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view="pageBreakPreview" zoomScale="115" zoomScaleNormal="70" zoomScaleSheetLayoutView="115" workbookViewId="0" topLeftCell="A34">
      <selection activeCell="E7" sqref="E7:F45"/>
    </sheetView>
  </sheetViews>
  <sheetFormatPr defaultColWidth="9.140625" defaultRowHeight="15"/>
  <cols>
    <col min="1" max="1" width="11.00390625" style="22" customWidth="1"/>
    <col min="2" max="2" width="51.421875" style="22" customWidth="1"/>
    <col min="3" max="3" width="12.421875" style="22" customWidth="1"/>
    <col min="4" max="4" width="10.7109375" style="22" bestFit="1" customWidth="1"/>
    <col min="5" max="5" width="14.57421875" style="22" customWidth="1"/>
    <col min="6" max="7" width="15.00390625" style="22" customWidth="1"/>
    <col min="8" max="8" width="15.57421875" style="22" customWidth="1"/>
    <col min="9" max="9" width="16.8515625" style="22" customWidth="1"/>
    <col min="10" max="12" width="9.140625" style="22" customWidth="1"/>
    <col min="13" max="13" width="11.140625" style="22" customWidth="1"/>
    <col min="14" max="16384" width="9.140625" style="22" customWidth="1"/>
  </cols>
  <sheetData>
    <row r="1" spans="1:9" ht="18">
      <c r="A1" s="35" t="s">
        <v>26</v>
      </c>
      <c r="B1" s="35"/>
      <c r="C1" s="35"/>
      <c r="D1" s="35"/>
      <c r="E1" s="35"/>
      <c r="F1" s="35"/>
      <c r="G1" s="35"/>
      <c r="H1" s="35"/>
      <c r="I1" s="35"/>
    </row>
    <row r="2" spans="1:9" ht="18.75">
      <c r="A2" s="36" t="s">
        <v>22</v>
      </c>
      <c r="B2" s="36"/>
      <c r="C2" s="36"/>
      <c r="D2" s="36"/>
      <c r="E2" s="36"/>
      <c r="F2" s="36"/>
      <c r="G2" s="36"/>
      <c r="H2" s="36"/>
      <c r="I2" s="36"/>
    </row>
    <row r="3" spans="1:9" ht="18">
      <c r="A3" s="37" t="s">
        <v>48</v>
      </c>
      <c r="B3" s="37"/>
      <c r="C3" s="37"/>
      <c r="D3" s="37"/>
      <c r="E3" s="37"/>
      <c r="F3" s="37"/>
      <c r="G3" s="37"/>
      <c r="H3" s="37"/>
      <c r="I3" s="37"/>
    </row>
    <row r="4" spans="1:9" ht="18">
      <c r="A4" s="42" t="s">
        <v>29</v>
      </c>
      <c r="B4" s="42"/>
      <c r="C4" s="42"/>
      <c r="D4" s="42"/>
      <c r="E4" s="42"/>
      <c r="F4" s="42"/>
      <c r="G4" s="42"/>
      <c r="H4" s="42"/>
      <c r="I4" s="42"/>
    </row>
    <row r="5" spans="1:9" ht="28.5">
      <c r="A5" s="1" t="s">
        <v>0</v>
      </c>
      <c r="B5" s="1" t="s">
        <v>1</v>
      </c>
      <c r="C5" s="2" t="s">
        <v>2</v>
      </c>
      <c r="D5" s="2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</row>
    <row r="6" spans="1:9" ht="15">
      <c r="A6" s="6" t="s">
        <v>9</v>
      </c>
      <c r="B6" s="23" t="s">
        <v>42</v>
      </c>
      <c r="C6" s="5"/>
      <c r="D6" s="7"/>
      <c r="E6" s="12"/>
      <c r="F6" s="12"/>
      <c r="G6" s="12"/>
      <c r="H6" s="12"/>
      <c r="I6" s="12"/>
    </row>
    <row r="7" spans="1:18" ht="57">
      <c r="A7" s="3" t="s">
        <v>13</v>
      </c>
      <c r="B7" s="21" t="s">
        <v>40</v>
      </c>
      <c r="C7" s="4" t="s">
        <v>12</v>
      </c>
      <c r="D7" s="8">
        <v>50</v>
      </c>
      <c r="E7" s="24"/>
      <c r="F7" s="24"/>
      <c r="G7" s="10">
        <f aca="true" t="shared" si="0" ref="G7:G15">D7*E7</f>
        <v>0</v>
      </c>
      <c r="H7" s="10">
        <f aca="true" t="shared" si="1" ref="H7:H15">+D7*F7</f>
        <v>0</v>
      </c>
      <c r="I7" s="10">
        <f aca="true" t="shared" si="2" ref="I7:I15">+G7+H7</f>
        <v>0</v>
      </c>
      <c r="L7" s="25"/>
      <c r="M7" s="25"/>
      <c r="N7" s="25"/>
      <c r="O7" s="25"/>
      <c r="P7" s="25"/>
      <c r="Q7" s="25"/>
      <c r="R7" s="25"/>
    </row>
    <row r="8" spans="1:18" ht="57">
      <c r="A8" s="3" t="s">
        <v>14</v>
      </c>
      <c r="B8" s="21" t="s">
        <v>71</v>
      </c>
      <c r="C8" s="4" t="s">
        <v>73</v>
      </c>
      <c r="D8" s="8">
        <v>2000</v>
      </c>
      <c r="E8" s="24"/>
      <c r="F8" s="24"/>
      <c r="G8" s="10">
        <f>D8*E8</f>
        <v>0</v>
      </c>
      <c r="H8" s="10">
        <f>+D8*F8</f>
        <v>0</v>
      </c>
      <c r="I8" s="10">
        <f>+G8+H8</f>
        <v>0</v>
      </c>
      <c r="L8" s="25"/>
      <c r="M8" s="25"/>
      <c r="N8" s="25"/>
      <c r="O8" s="25"/>
      <c r="P8" s="25"/>
      <c r="Q8" s="25"/>
      <c r="R8" s="25"/>
    </row>
    <row r="9" spans="1:18" ht="42.75">
      <c r="A9" s="3" t="s">
        <v>15</v>
      </c>
      <c r="B9" s="21" t="s">
        <v>95</v>
      </c>
      <c r="C9" s="4" t="s">
        <v>41</v>
      </c>
      <c r="D9" s="8">
        <v>650</v>
      </c>
      <c r="E9" s="24"/>
      <c r="F9" s="24"/>
      <c r="G9" s="10">
        <f>D9*E9</f>
        <v>0</v>
      </c>
      <c r="H9" s="10">
        <f>+D9*F9</f>
        <v>0</v>
      </c>
      <c r="I9" s="10">
        <f>+G9+H9</f>
        <v>0</v>
      </c>
      <c r="L9" s="25"/>
      <c r="M9" s="25"/>
      <c r="N9" s="25"/>
      <c r="O9" s="25"/>
      <c r="P9" s="25"/>
      <c r="Q9" s="25"/>
      <c r="R9" s="25"/>
    </row>
    <row r="10" spans="1:18" ht="71.25">
      <c r="A10" s="3" t="s">
        <v>16</v>
      </c>
      <c r="B10" s="21" t="s">
        <v>90</v>
      </c>
      <c r="C10" s="4" t="s">
        <v>41</v>
      </c>
      <c r="D10" s="8">
        <v>650</v>
      </c>
      <c r="E10" s="24"/>
      <c r="F10" s="24"/>
      <c r="G10" s="10">
        <f>D10*E10</f>
        <v>0</v>
      </c>
      <c r="H10" s="10">
        <f>+D10*F10</f>
        <v>0</v>
      </c>
      <c r="I10" s="10">
        <f>+G10+H10</f>
        <v>0</v>
      </c>
      <c r="L10" s="25"/>
      <c r="M10" s="25"/>
      <c r="N10" s="25"/>
      <c r="O10" s="25"/>
      <c r="P10" s="25"/>
      <c r="Q10" s="25"/>
      <c r="R10" s="25"/>
    </row>
    <row r="11" spans="1:18" ht="28.5">
      <c r="A11" s="3" t="s">
        <v>17</v>
      </c>
      <c r="B11" s="21" t="s">
        <v>96</v>
      </c>
      <c r="C11" s="4" t="s">
        <v>97</v>
      </c>
      <c r="D11" s="8">
        <v>650</v>
      </c>
      <c r="E11" s="24"/>
      <c r="F11" s="24"/>
      <c r="G11" s="10">
        <f>D11*E11</f>
        <v>0</v>
      </c>
      <c r="H11" s="10">
        <f>+D11*F11</f>
        <v>0</v>
      </c>
      <c r="I11" s="10">
        <f>+G11+H11</f>
        <v>0</v>
      </c>
      <c r="L11" s="25"/>
      <c r="M11" s="25"/>
      <c r="N11" s="25"/>
      <c r="O11" s="25"/>
      <c r="P11" s="25"/>
      <c r="Q11" s="25"/>
      <c r="R11" s="25"/>
    </row>
    <row r="12" spans="1:18" ht="15">
      <c r="A12" s="6" t="s">
        <v>10</v>
      </c>
      <c r="B12" s="23" t="s">
        <v>23</v>
      </c>
      <c r="C12" s="5"/>
      <c r="D12" s="7"/>
      <c r="E12" s="12"/>
      <c r="F12" s="12"/>
      <c r="G12" s="12"/>
      <c r="H12" s="12"/>
      <c r="I12" s="12"/>
      <c r="L12" s="25"/>
      <c r="M12" s="25"/>
      <c r="N12" s="25"/>
      <c r="O12" s="25"/>
      <c r="P12" s="25"/>
      <c r="Q12" s="25"/>
      <c r="R12" s="25"/>
    </row>
    <row r="13" spans="1:18" ht="57">
      <c r="A13" s="3" t="s">
        <v>18</v>
      </c>
      <c r="B13" s="26" t="s">
        <v>94</v>
      </c>
      <c r="C13" s="4" t="s">
        <v>12</v>
      </c>
      <c r="D13" s="8">
        <v>900</v>
      </c>
      <c r="E13" s="24"/>
      <c r="F13" s="24"/>
      <c r="G13" s="10">
        <f t="shared" si="0"/>
        <v>0</v>
      </c>
      <c r="H13" s="10">
        <f t="shared" si="1"/>
        <v>0</v>
      </c>
      <c r="I13" s="10">
        <f t="shared" si="2"/>
        <v>0</v>
      </c>
      <c r="L13" s="25"/>
      <c r="M13" s="25"/>
      <c r="N13" s="25"/>
      <c r="O13" s="25"/>
      <c r="P13" s="25"/>
      <c r="Q13" s="25"/>
      <c r="R13" s="25"/>
    </row>
    <row r="14" spans="1:18" ht="71.25">
      <c r="A14" s="3" t="s">
        <v>30</v>
      </c>
      <c r="B14" s="26" t="s">
        <v>101</v>
      </c>
      <c r="C14" s="4" t="s">
        <v>12</v>
      </c>
      <c r="D14" s="8">
        <v>7400</v>
      </c>
      <c r="E14" s="24"/>
      <c r="F14" s="24"/>
      <c r="G14" s="10">
        <f t="shared" si="0"/>
        <v>0</v>
      </c>
      <c r="H14" s="10">
        <f t="shared" si="1"/>
        <v>0</v>
      </c>
      <c r="I14" s="10">
        <f t="shared" si="2"/>
        <v>0</v>
      </c>
      <c r="L14" s="25"/>
      <c r="M14" s="25"/>
      <c r="N14" s="25"/>
      <c r="O14" s="25"/>
      <c r="P14" s="25"/>
      <c r="Q14" s="25"/>
      <c r="R14" s="25"/>
    </row>
    <row r="15" spans="1:18" ht="57">
      <c r="A15" s="3" t="s">
        <v>19</v>
      </c>
      <c r="B15" s="21" t="s">
        <v>49</v>
      </c>
      <c r="C15" s="4" t="s">
        <v>12</v>
      </c>
      <c r="D15" s="8">
        <v>1070</v>
      </c>
      <c r="E15" s="24"/>
      <c r="F15" s="24"/>
      <c r="G15" s="10">
        <f t="shared" si="0"/>
        <v>0</v>
      </c>
      <c r="H15" s="10">
        <f t="shared" si="1"/>
        <v>0</v>
      </c>
      <c r="I15" s="10">
        <f t="shared" si="2"/>
        <v>0</v>
      </c>
      <c r="L15" s="25"/>
      <c r="M15" s="25"/>
      <c r="N15" s="25"/>
      <c r="O15" s="25"/>
      <c r="P15" s="25"/>
      <c r="Q15" s="25"/>
      <c r="R15" s="25"/>
    </row>
    <row r="16" spans="1:9" ht="28.5">
      <c r="A16" s="3" t="s">
        <v>31</v>
      </c>
      <c r="B16" s="21" t="s">
        <v>84</v>
      </c>
      <c r="C16" s="5"/>
      <c r="D16" s="5"/>
      <c r="E16" s="5"/>
      <c r="F16" s="5"/>
      <c r="G16" s="5"/>
      <c r="H16" s="5"/>
      <c r="I16" s="5"/>
    </row>
    <row r="17" spans="1:9" ht="16.5">
      <c r="A17" s="3"/>
      <c r="B17" s="32" t="s">
        <v>86</v>
      </c>
      <c r="C17" s="4" t="s">
        <v>12</v>
      </c>
      <c r="D17" s="8">
        <v>260</v>
      </c>
      <c r="E17" s="24"/>
      <c r="F17" s="24"/>
      <c r="G17" s="10">
        <f>D17*E17</f>
        <v>0</v>
      </c>
      <c r="H17" s="10">
        <f>+D17*F17</f>
        <v>0</v>
      </c>
      <c r="I17" s="10">
        <f>+G17+H17</f>
        <v>0</v>
      </c>
    </row>
    <row r="18" spans="1:9" ht="15">
      <c r="A18" s="3"/>
      <c r="B18" s="32" t="s">
        <v>85</v>
      </c>
      <c r="C18" s="4" t="s">
        <v>73</v>
      </c>
      <c r="D18" s="8">
        <v>15</v>
      </c>
      <c r="E18" s="24"/>
      <c r="F18" s="24"/>
      <c r="G18" s="10">
        <f>D18*E18</f>
        <v>0</v>
      </c>
      <c r="H18" s="10">
        <f>+D18*F18</f>
        <v>0</v>
      </c>
      <c r="I18" s="10">
        <f>+G18+H18</f>
        <v>0</v>
      </c>
    </row>
    <row r="19" spans="1:9" ht="57">
      <c r="A19" s="3" t="s">
        <v>20</v>
      </c>
      <c r="B19" s="21" t="s">
        <v>74</v>
      </c>
      <c r="C19" s="4" t="s">
        <v>73</v>
      </c>
      <c r="D19" s="8">
        <v>1070</v>
      </c>
      <c r="E19" s="24"/>
      <c r="F19" s="24"/>
      <c r="G19" s="10">
        <f>D19*E19</f>
        <v>0</v>
      </c>
      <c r="H19" s="10">
        <f>+D19*F19</f>
        <v>0</v>
      </c>
      <c r="I19" s="10">
        <f>+G19+H19</f>
        <v>0</v>
      </c>
    </row>
    <row r="20" spans="1:9" ht="28.5">
      <c r="A20" s="3" t="s">
        <v>32</v>
      </c>
      <c r="B20" s="21" t="s">
        <v>54</v>
      </c>
      <c r="C20" s="4" t="s">
        <v>47</v>
      </c>
      <c r="D20" s="8">
        <v>69.4</v>
      </c>
      <c r="E20" s="28"/>
      <c r="F20" s="24"/>
      <c r="G20" s="10">
        <f>D20*E20</f>
        <v>0</v>
      </c>
      <c r="H20" s="10">
        <f>+D20*F20</f>
        <v>0</v>
      </c>
      <c r="I20" s="10">
        <f>+G20+H20</f>
        <v>0</v>
      </c>
    </row>
    <row r="21" spans="1:9" ht="15">
      <c r="A21" s="6" t="s">
        <v>55</v>
      </c>
      <c r="B21" s="27" t="s">
        <v>24</v>
      </c>
      <c r="C21" s="5"/>
      <c r="D21" s="7"/>
      <c r="E21" s="12"/>
      <c r="F21" s="12"/>
      <c r="G21" s="12"/>
      <c r="H21" s="12"/>
      <c r="I21" s="12"/>
    </row>
    <row r="22" spans="1:9" ht="42.75">
      <c r="A22" s="3" t="s">
        <v>56</v>
      </c>
      <c r="B22" s="21" t="s">
        <v>98</v>
      </c>
      <c r="C22" s="2" t="s">
        <v>21</v>
      </c>
      <c r="D22" s="11">
        <v>3530</v>
      </c>
      <c r="E22" s="28"/>
      <c r="F22" s="24"/>
      <c r="G22" s="10">
        <f>D22*E22</f>
        <v>0</v>
      </c>
      <c r="H22" s="10">
        <f>+D22*F22</f>
        <v>0</v>
      </c>
      <c r="I22" s="10">
        <f>+G22+H22</f>
        <v>0</v>
      </c>
    </row>
    <row r="23" spans="1:9" ht="45">
      <c r="A23" s="3" t="s">
        <v>57</v>
      </c>
      <c r="B23" s="21" t="s">
        <v>43</v>
      </c>
      <c r="C23" s="2" t="s">
        <v>21</v>
      </c>
      <c r="D23" s="8">
        <v>1700</v>
      </c>
      <c r="E23" s="28"/>
      <c r="F23" s="24"/>
      <c r="G23" s="10">
        <f aca="true" t="shared" si="3" ref="G23:G30">D23*E23</f>
        <v>0</v>
      </c>
      <c r="H23" s="10">
        <f aca="true" t="shared" si="4" ref="H23:H30">+D23*F23</f>
        <v>0</v>
      </c>
      <c r="I23" s="10">
        <f aca="true" t="shared" si="5" ref="I23:I30">+G23+H23</f>
        <v>0</v>
      </c>
    </row>
    <row r="24" spans="1:10" ht="45">
      <c r="A24" s="3" t="s">
        <v>58</v>
      </c>
      <c r="B24" s="21" t="s">
        <v>44</v>
      </c>
      <c r="C24" s="4" t="s">
        <v>12</v>
      </c>
      <c r="D24" s="8">
        <v>850</v>
      </c>
      <c r="E24" s="28"/>
      <c r="F24" s="24"/>
      <c r="G24" s="10">
        <f t="shared" si="3"/>
        <v>0</v>
      </c>
      <c r="H24" s="10">
        <f t="shared" si="4"/>
        <v>0</v>
      </c>
      <c r="I24" s="10">
        <f t="shared" si="5"/>
        <v>0</v>
      </c>
      <c r="J24" s="29"/>
    </row>
    <row r="25" spans="1:10" ht="15">
      <c r="A25" s="3" t="s">
        <v>59</v>
      </c>
      <c r="B25" s="21" t="s">
        <v>99</v>
      </c>
      <c r="C25" s="4" t="s">
        <v>73</v>
      </c>
      <c r="D25" s="8">
        <v>100</v>
      </c>
      <c r="E25" s="28"/>
      <c r="F25" s="24"/>
      <c r="G25" s="10">
        <f t="shared" si="3"/>
        <v>0</v>
      </c>
      <c r="H25" s="10">
        <f t="shared" si="4"/>
        <v>0</v>
      </c>
      <c r="I25" s="10">
        <f t="shared" si="5"/>
        <v>0</v>
      </c>
      <c r="J25" s="29"/>
    </row>
    <row r="26" spans="1:9" ht="45">
      <c r="A26" s="3" t="s">
        <v>60</v>
      </c>
      <c r="B26" s="21" t="s">
        <v>87</v>
      </c>
      <c r="C26" s="2" t="s">
        <v>21</v>
      </c>
      <c r="D26" s="8">
        <v>1860</v>
      </c>
      <c r="E26" s="28"/>
      <c r="F26" s="24"/>
      <c r="G26" s="10">
        <f t="shared" si="3"/>
        <v>0</v>
      </c>
      <c r="H26" s="10">
        <f t="shared" si="4"/>
        <v>0</v>
      </c>
      <c r="I26" s="10">
        <f t="shared" si="5"/>
        <v>0</v>
      </c>
    </row>
    <row r="27" spans="1:9" ht="28.5">
      <c r="A27" s="3" t="s">
        <v>61</v>
      </c>
      <c r="B27" s="21" t="s">
        <v>45</v>
      </c>
      <c r="C27" s="2" t="s">
        <v>21</v>
      </c>
      <c r="D27" s="11">
        <v>3530</v>
      </c>
      <c r="E27" s="28"/>
      <c r="F27" s="24"/>
      <c r="G27" s="10">
        <f t="shared" si="3"/>
        <v>0</v>
      </c>
      <c r="H27" s="10">
        <f t="shared" si="4"/>
        <v>0</v>
      </c>
      <c r="I27" s="10">
        <f t="shared" si="5"/>
        <v>0</v>
      </c>
    </row>
    <row r="28" spans="1:9" ht="30.75">
      <c r="A28" s="3" t="s">
        <v>62</v>
      </c>
      <c r="B28" s="21" t="s">
        <v>46</v>
      </c>
      <c r="C28" s="4" t="s">
        <v>12</v>
      </c>
      <c r="D28" s="8">
        <v>1700</v>
      </c>
      <c r="E28" s="28"/>
      <c r="F28" s="24"/>
      <c r="G28" s="10">
        <f t="shared" si="3"/>
        <v>0</v>
      </c>
      <c r="H28" s="10">
        <f t="shared" si="4"/>
        <v>0</v>
      </c>
      <c r="I28" s="10">
        <f t="shared" si="5"/>
        <v>0</v>
      </c>
    </row>
    <row r="29" spans="1:9" ht="57">
      <c r="A29" s="3" t="s">
        <v>63</v>
      </c>
      <c r="B29" s="21" t="s">
        <v>88</v>
      </c>
      <c r="C29" s="2" t="s">
        <v>21</v>
      </c>
      <c r="D29" s="8">
        <v>3300</v>
      </c>
      <c r="E29" s="28"/>
      <c r="F29" s="24"/>
      <c r="G29" s="10">
        <f t="shared" si="3"/>
        <v>0</v>
      </c>
      <c r="H29" s="10">
        <f t="shared" si="4"/>
        <v>0</v>
      </c>
      <c r="I29" s="10">
        <f t="shared" si="5"/>
        <v>0</v>
      </c>
    </row>
    <row r="30" spans="1:9" ht="59.25">
      <c r="A30" s="3" t="s">
        <v>64</v>
      </c>
      <c r="B30" s="21" t="s">
        <v>89</v>
      </c>
      <c r="C30" s="2" t="s">
        <v>21</v>
      </c>
      <c r="D30" s="8">
        <v>1830</v>
      </c>
      <c r="E30" s="28"/>
      <c r="F30" s="24"/>
      <c r="G30" s="10">
        <f t="shared" si="3"/>
        <v>0</v>
      </c>
      <c r="H30" s="10">
        <f t="shared" si="4"/>
        <v>0</v>
      </c>
      <c r="I30" s="10">
        <f t="shared" si="5"/>
        <v>0</v>
      </c>
    </row>
    <row r="31" spans="1:9" ht="42.75">
      <c r="A31" s="3" t="s">
        <v>93</v>
      </c>
      <c r="B31" s="21" t="s">
        <v>100</v>
      </c>
      <c r="C31" s="4" t="s">
        <v>41</v>
      </c>
      <c r="D31" s="8">
        <v>150</v>
      </c>
      <c r="E31" s="28"/>
      <c r="F31" s="24"/>
      <c r="G31" s="10">
        <f>D31*E31</f>
        <v>0</v>
      </c>
      <c r="H31" s="10">
        <f>+D31*F31</f>
        <v>0</v>
      </c>
      <c r="I31" s="10">
        <f>+G31+H31</f>
        <v>0</v>
      </c>
    </row>
    <row r="32" spans="1:9" ht="15">
      <c r="A32" s="6" t="s">
        <v>65</v>
      </c>
      <c r="B32" s="23" t="s">
        <v>53</v>
      </c>
      <c r="C32" s="5"/>
      <c r="D32" s="7"/>
      <c r="E32" s="12"/>
      <c r="F32" s="12"/>
      <c r="G32" s="12"/>
      <c r="H32" s="12"/>
      <c r="I32" s="12"/>
    </row>
    <row r="33" spans="1:9" ht="28.5">
      <c r="A33" s="3" t="s">
        <v>66</v>
      </c>
      <c r="B33" s="21" t="s">
        <v>92</v>
      </c>
      <c r="C33" s="5"/>
      <c r="D33" s="5"/>
      <c r="E33" s="5"/>
      <c r="F33" s="5"/>
      <c r="G33" s="5"/>
      <c r="H33" s="5"/>
      <c r="I33" s="5"/>
    </row>
    <row r="34" spans="1:9" ht="16.5">
      <c r="A34" s="33" t="s">
        <v>76</v>
      </c>
      <c r="B34" s="32" t="s">
        <v>75</v>
      </c>
      <c r="C34" s="2" t="s">
        <v>12</v>
      </c>
      <c r="D34" s="11">
        <v>8</v>
      </c>
      <c r="E34" s="24"/>
      <c r="F34" s="24"/>
      <c r="G34" s="9">
        <f>D34*E34</f>
        <v>0</v>
      </c>
      <c r="H34" s="9">
        <f>+D34*F34</f>
        <v>0</v>
      </c>
      <c r="I34" s="9">
        <f>+G34+H34</f>
        <v>0</v>
      </c>
    </row>
    <row r="35" spans="1:9" ht="16.5">
      <c r="A35" s="33" t="s">
        <v>77</v>
      </c>
      <c r="B35" s="32" t="s">
        <v>51</v>
      </c>
      <c r="C35" s="2" t="s">
        <v>12</v>
      </c>
      <c r="D35" s="11">
        <v>16</v>
      </c>
      <c r="E35" s="24"/>
      <c r="F35" s="24"/>
      <c r="G35" s="9">
        <f>D35*E35</f>
        <v>0</v>
      </c>
      <c r="H35" s="9">
        <f>+D35*F35</f>
        <v>0</v>
      </c>
      <c r="I35" s="9">
        <f>+G35+H35</f>
        <v>0</v>
      </c>
    </row>
    <row r="36" spans="1:9" ht="16.5">
      <c r="A36" s="33" t="s">
        <v>78</v>
      </c>
      <c r="B36" s="32" t="s">
        <v>52</v>
      </c>
      <c r="C36" s="2" t="s">
        <v>12</v>
      </c>
      <c r="D36" s="11">
        <v>16</v>
      </c>
      <c r="E36" s="24"/>
      <c r="F36" s="24"/>
      <c r="G36" s="9">
        <f>D36*E36</f>
        <v>0</v>
      </c>
      <c r="H36" s="9">
        <f>+D36*F36</f>
        <v>0</v>
      </c>
      <c r="I36" s="9">
        <f>+G36+H36</f>
        <v>0</v>
      </c>
    </row>
    <row r="37" spans="1:9" ht="15">
      <c r="A37" s="6" t="s">
        <v>79</v>
      </c>
      <c r="B37" s="23" t="s">
        <v>27</v>
      </c>
      <c r="C37" s="5"/>
      <c r="D37" s="7"/>
      <c r="E37" s="12"/>
      <c r="F37" s="12"/>
      <c r="G37" s="12"/>
      <c r="H37" s="12"/>
      <c r="I37" s="12"/>
    </row>
    <row r="38" spans="1:9" ht="42.75">
      <c r="A38" s="3" t="s">
        <v>67</v>
      </c>
      <c r="B38" s="21" t="s">
        <v>91</v>
      </c>
      <c r="C38" s="4" t="s">
        <v>12</v>
      </c>
      <c r="D38" s="8">
        <v>310</v>
      </c>
      <c r="E38" s="24"/>
      <c r="F38" s="24"/>
      <c r="G38" s="9">
        <f>D38*E38</f>
        <v>0</v>
      </c>
      <c r="H38" s="9">
        <f>+D38*F38</f>
        <v>0</v>
      </c>
      <c r="I38" s="9">
        <f>+G38+H38</f>
        <v>0</v>
      </c>
    </row>
    <row r="39" spans="1:9" ht="15">
      <c r="A39" s="16" t="s">
        <v>68</v>
      </c>
      <c r="B39" s="30" t="s">
        <v>39</v>
      </c>
      <c r="C39" s="17"/>
      <c r="D39" s="18"/>
      <c r="E39" s="19"/>
      <c r="F39" s="19"/>
      <c r="G39" s="19"/>
      <c r="H39" s="19"/>
      <c r="I39" s="19"/>
    </row>
    <row r="40" spans="1:9" ht="57">
      <c r="A40" s="13" t="s">
        <v>50</v>
      </c>
      <c r="B40" s="15" t="s">
        <v>83</v>
      </c>
      <c r="C40" s="20" t="s">
        <v>73</v>
      </c>
      <c r="D40" s="11">
        <v>6500</v>
      </c>
      <c r="E40" s="28"/>
      <c r="F40" s="28"/>
      <c r="G40" s="14">
        <f>D40*E40</f>
        <v>0</v>
      </c>
      <c r="H40" s="14">
        <f>+D40*F40</f>
        <v>0</v>
      </c>
      <c r="I40" s="14">
        <f>+G40+H40</f>
        <v>0</v>
      </c>
    </row>
    <row r="41" spans="1:9" ht="15">
      <c r="A41" s="6" t="s">
        <v>69</v>
      </c>
      <c r="B41" s="23" t="s">
        <v>28</v>
      </c>
      <c r="C41" s="5"/>
      <c r="D41" s="7"/>
      <c r="E41" s="12"/>
      <c r="F41" s="12"/>
      <c r="G41" s="12"/>
      <c r="H41" s="12"/>
      <c r="I41" s="12"/>
    </row>
    <row r="42" spans="1:9" ht="28.5">
      <c r="A42" s="3" t="s">
        <v>70</v>
      </c>
      <c r="B42" s="21" t="s">
        <v>38</v>
      </c>
      <c r="C42" s="2" t="s">
        <v>11</v>
      </c>
      <c r="D42" s="8">
        <v>1</v>
      </c>
      <c r="E42" s="24"/>
      <c r="F42" s="24"/>
      <c r="G42" s="9">
        <f>D42*E42</f>
        <v>0</v>
      </c>
      <c r="H42" s="9">
        <f>+D42*F42</f>
        <v>0</v>
      </c>
      <c r="I42" s="9">
        <f>+G42+H42</f>
        <v>0</v>
      </c>
    </row>
    <row r="43" spans="1:9" ht="15">
      <c r="A43" s="3" t="s">
        <v>80</v>
      </c>
      <c r="B43" s="21" t="s">
        <v>34</v>
      </c>
      <c r="C43" s="2" t="s">
        <v>37</v>
      </c>
      <c r="D43" s="8">
        <v>1</v>
      </c>
      <c r="E43" s="24"/>
      <c r="F43" s="24"/>
      <c r="G43" s="9">
        <f>D43*E43</f>
        <v>0</v>
      </c>
      <c r="H43" s="9">
        <f>+D43*F43</f>
        <v>0</v>
      </c>
      <c r="I43" s="9">
        <f>+G43+H43</f>
        <v>0</v>
      </c>
    </row>
    <row r="44" spans="1:9" ht="15">
      <c r="A44" s="3" t="s">
        <v>81</v>
      </c>
      <c r="B44" s="21" t="s">
        <v>35</v>
      </c>
      <c r="C44" s="2" t="s">
        <v>37</v>
      </c>
      <c r="D44" s="8">
        <v>1</v>
      </c>
      <c r="E44" s="24"/>
      <c r="F44" s="24"/>
      <c r="G44" s="9">
        <f>D44*E44</f>
        <v>0</v>
      </c>
      <c r="H44" s="9">
        <f>+D44*F44</f>
        <v>0</v>
      </c>
      <c r="I44" s="9">
        <f>+G44+H44</f>
        <v>0</v>
      </c>
    </row>
    <row r="45" spans="1:9" ht="15.75" thickBot="1">
      <c r="A45" s="3" t="s">
        <v>82</v>
      </c>
      <c r="B45" s="21" t="s">
        <v>36</v>
      </c>
      <c r="C45" s="2" t="s">
        <v>37</v>
      </c>
      <c r="D45" s="8">
        <v>1</v>
      </c>
      <c r="E45" s="24"/>
      <c r="F45" s="24"/>
      <c r="G45" s="9">
        <f>D45*E45</f>
        <v>0</v>
      </c>
      <c r="H45" s="9">
        <f>+D45*F45</f>
        <v>0</v>
      </c>
      <c r="I45" s="9">
        <f>+G45+H45</f>
        <v>0</v>
      </c>
    </row>
    <row r="46" spans="1:9" ht="18.75" thickBot="1">
      <c r="A46" s="38" t="s">
        <v>25</v>
      </c>
      <c r="B46" s="39"/>
      <c r="C46" s="39"/>
      <c r="D46" s="39"/>
      <c r="E46" s="39"/>
      <c r="F46" s="40"/>
      <c r="G46" s="31">
        <f>SUM(G6:G45)</f>
        <v>0</v>
      </c>
      <c r="H46" s="31">
        <f>SUM(H6:H45)</f>
        <v>0</v>
      </c>
      <c r="I46" s="31">
        <f>SUM(I6:I45)</f>
        <v>0</v>
      </c>
    </row>
    <row r="47" spans="1:6" ht="15">
      <c r="A47" s="41" t="s">
        <v>72</v>
      </c>
      <c r="B47" s="41"/>
      <c r="C47" s="41"/>
      <c r="D47" s="41"/>
      <c r="E47" s="41"/>
      <c r="F47" s="41"/>
    </row>
    <row r="48" spans="1:6" ht="48.75" customHeight="1">
      <c r="A48" s="34" t="s">
        <v>33</v>
      </c>
      <c r="B48" s="34"/>
      <c r="C48" s="34"/>
      <c r="D48" s="34"/>
      <c r="E48" s="34"/>
      <c r="F48" s="34"/>
    </row>
    <row r="49" spans="1:6" ht="15">
      <c r="A49" s="34"/>
      <c r="B49" s="34"/>
      <c r="C49" s="34"/>
      <c r="D49" s="34"/>
      <c r="E49" s="34"/>
      <c r="F49" s="34"/>
    </row>
    <row r="50" spans="1:6" ht="15">
      <c r="A50" s="34"/>
      <c r="B50" s="34"/>
      <c r="C50" s="34"/>
      <c r="D50" s="34"/>
      <c r="E50" s="34"/>
      <c r="F50" s="34"/>
    </row>
  </sheetData>
  <sheetProtection/>
  <mergeCells count="9">
    <mergeCell ref="A48:F48"/>
    <mergeCell ref="A49:F49"/>
    <mergeCell ref="A50:F50"/>
    <mergeCell ref="A1:I1"/>
    <mergeCell ref="A2:I2"/>
    <mergeCell ref="A3:I3"/>
    <mergeCell ref="A46:F46"/>
    <mergeCell ref="A47:F47"/>
    <mergeCell ref="A4:I4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2017-06-12T14:03:45Z</cp:lastPrinted>
  <dcterms:created xsi:type="dcterms:W3CDTF">2014-06-25T09:18:27Z</dcterms:created>
  <dcterms:modified xsi:type="dcterms:W3CDTF">2017-06-12T14:10:57Z</dcterms:modified>
  <cp:category/>
  <cp:version/>
  <cp:contentType/>
  <cp:contentStatus/>
</cp:coreProperties>
</file>